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606"/>
  </bookViews>
  <sheets>
    <sheet name="Лист1" sheetId="3" r:id="rId1"/>
  </sheets>
  <definedNames>
    <definedName name="_xlnm.Print_Titles" localSheetId="0">Лист1!$11:$13</definedName>
    <definedName name="_xlnm.Print_Area" localSheetId="0">Лист1!$A$1:$K$29</definedName>
  </definedNames>
  <calcPr calcId="124519"/>
</workbook>
</file>

<file path=xl/calcChain.xml><?xml version="1.0" encoding="utf-8"?>
<calcChain xmlns="http://schemas.openxmlformats.org/spreadsheetml/2006/main">
  <c r="K26" i="3"/>
  <c r="I22"/>
  <c r="G22" s="1"/>
  <c r="G21" s="1"/>
  <c r="I25"/>
  <c r="G25" s="1"/>
  <c r="I24"/>
  <c r="G24" s="1"/>
  <c r="I20"/>
  <c r="G20" s="1"/>
  <c r="G19" s="1"/>
  <c r="I15"/>
  <c r="I16"/>
  <c r="G16" s="1"/>
  <c r="G17"/>
  <c r="G18"/>
  <c r="H21"/>
  <c r="H23"/>
  <c r="H14"/>
  <c r="H26" s="1"/>
  <c r="I23"/>
  <c r="J21"/>
  <c r="J23"/>
  <c r="J14"/>
  <c r="J26" s="1"/>
  <c r="K21"/>
  <c r="K23"/>
  <c r="K14"/>
  <c r="H19"/>
  <c r="J19"/>
  <c r="K19"/>
  <c r="G23" l="1"/>
  <c r="G14"/>
  <c r="G26" s="1"/>
  <c r="I14"/>
  <c r="I26" s="1"/>
  <c r="I19"/>
  <c r="I21"/>
</calcChain>
</file>

<file path=xl/sharedStrings.xml><?xml version="1.0" encoding="utf-8"?>
<sst xmlns="http://schemas.openxmlformats.org/spreadsheetml/2006/main" count="83" uniqueCount="71">
  <si>
    <t>всього</t>
  </si>
  <si>
    <t>5</t>
  </si>
  <si>
    <t>8</t>
  </si>
  <si>
    <t>видатки споживання</t>
  </si>
  <si>
    <t>видатки розвитку</t>
  </si>
  <si>
    <t>ВСЬОГО:</t>
  </si>
  <si>
    <t>6</t>
  </si>
  <si>
    <t>7</t>
  </si>
  <si>
    <t>9</t>
  </si>
  <si>
    <t>1040</t>
  </si>
  <si>
    <t>0180</t>
  </si>
  <si>
    <t xml:space="preserve">Фінансове управління </t>
  </si>
  <si>
    <t>0210000</t>
  </si>
  <si>
    <t>0218230</t>
  </si>
  <si>
    <t>8230</t>
  </si>
  <si>
    <t>0380</t>
  </si>
  <si>
    <t>3700000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</si>
  <si>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</si>
  <si>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</si>
  <si>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</si>
  <si>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обласного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</si>
  <si>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регіональної програми</t>
  </si>
  <si>
    <t>Дата та номер документа, яким затверджено регіональну програму</t>
  </si>
  <si>
    <t xml:space="preserve">Інші заходи громадського порядку та безпеки </t>
  </si>
  <si>
    <t>"Програма забезпечення у Кілійському районі мобілізаційної підготовки та призову громадян України на строкову військову службу на 2016-2018 р."</t>
  </si>
  <si>
    <t>"Програма "Безпечна Кілійщина" на 2016-2020 роки"</t>
  </si>
  <si>
    <t>Усього</t>
  </si>
  <si>
    <t>Загальний фонд</t>
  </si>
  <si>
    <t>Спеціальний фонд</t>
  </si>
  <si>
    <t>0219800</t>
  </si>
  <si>
    <t>9800</t>
  </si>
  <si>
    <t xml:space="preserve">Субвенція з місцевого бюджету державному бюджету </t>
  </si>
  <si>
    <t>"Програма цивільного захисту техногенної та пожежної безпеки Кілійського району на 2018-2021 роки"</t>
  </si>
  <si>
    <t>3131</t>
  </si>
  <si>
    <t>2000</t>
  </si>
  <si>
    <t>0212152</t>
  </si>
  <si>
    <t>2152</t>
  </si>
  <si>
    <t>0763</t>
  </si>
  <si>
    <t>Інші програми та заходи у сфері охорони здоров'я</t>
  </si>
  <si>
    <t>Районна програма "Здоров'я"</t>
  </si>
  <si>
    <t>Охорона здоров"я</t>
  </si>
  <si>
    <t>Здійснення заходів та реалізація проектів на виконання Державної цільової соціальної програми «Молодь України»</t>
  </si>
  <si>
    <t>0910000</t>
  </si>
  <si>
    <t>Місцеві регіональні програми по службі у справах дітей</t>
  </si>
  <si>
    <t>0913131</t>
  </si>
  <si>
    <t>"Програма соціального захисту прав дітей на 2018-2019 роки"</t>
  </si>
  <si>
    <t>3719770</t>
  </si>
  <si>
    <t>9770</t>
  </si>
  <si>
    <t>3719800</t>
  </si>
  <si>
    <t xml:space="preserve">Програма Безпечна Кілійщина на 2016-2020 роки </t>
  </si>
  <si>
    <t>Інші субвенції з місцевого бюджету</t>
  </si>
  <si>
    <t>Програма взаємодії органів виконавчої влади і місцевого самоврядування Кілійського району на 2018 рік</t>
  </si>
  <si>
    <t>Рішення районної ради від 14.12.2017 №237-УІІ-П</t>
  </si>
  <si>
    <t>Рішення районної ради від 16.02.2016 №45-УІІ-ІУ</t>
  </si>
  <si>
    <t>Рішення районної ради від 16.02.2016 №47-УІІ-ІУ</t>
  </si>
  <si>
    <t>Рішення районної ради від 05.09.2017 №210-УІІ-ХІ</t>
  </si>
  <si>
    <t>Рішення районної ради від 22.12.2017 №245-УІІ-ХІІ</t>
  </si>
  <si>
    <t>Рішення районної ради від 21.02.2017 №159-УІІ-ІХ</t>
  </si>
  <si>
    <t>грн.</t>
  </si>
  <si>
    <t>Додаток 3</t>
  </si>
  <si>
    <t>до рішення Приморської сільської ради</t>
  </si>
  <si>
    <t>від "20"грудня  2018 р.</t>
  </si>
  <si>
    <t xml:space="preserve">Розподіл витрат Приморського сыльського бюджету на реалізацію місцевих програм у 2019 році </t>
  </si>
  <si>
    <t>0113131</t>
  </si>
  <si>
    <t>3000000</t>
  </si>
  <si>
    <t>Програма "Обдарованість" Приморської загальноосвітньої школи I-III ступенів Кіліської районної ради Одеської області на 2017-2020 роки</t>
  </si>
  <si>
    <t>Рішення сільської ради від 10.03.2017 №177-VІІ-XIV</t>
  </si>
  <si>
    <t>Соціальний захист і соціальне забезпечення</t>
  </si>
  <si>
    <t>Секретар Приморської сільської ради</t>
  </si>
  <si>
    <t>І.М.Іванова</t>
  </si>
  <si>
    <t xml:space="preserve">№ 453-VII-XXXIII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</si>
</sst>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"/>
  </numFmts>
  <fonts count="10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left" vertical="top"/>
    </xf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wrapText="1"/>
    </xf>
    <xf numFmtId="0" fontId="1" fillId="0" borderId="1" xfId="1" applyFont="1" applyFill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1" fillId="0" borderId="0" xfId="0" applyFont="1" applyAlignment="1">
      <alignment horizontal="center"/>
    </xf>
    <xf numFmtId="164" fontId="2" fillId="0" borderId="0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justify" vertical="top" wrapText="1"/>
    </xf>
    <xf numFmtId="0" fontId="1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vertical="top" wrapText="1"/>
    </xf>
    <xf numFmtId="49" fontId="1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3" fillId="0" borderId="0" xfId="0" applyFont="1" applyFill="1"/>
    <xf numFmtId="49" fontId="1" fillId="0" borderId="1" xfId="0" applyNumberFormat="1" applyFont="1" applyFill="1" applyBorder="1" applyAlignment="1">
      <alignment vertical="top" wrapText="1"/>
    </xf>
    <xf numFmtId="0" fontId="8" fillId="0" borderId="0" xfId="0" applyFont="1"/>
    <xf numFmtId="0" fontId="3" fillId="0" borderId="0" xfId="0" applyFont="1" applyAlignment="1">
      <alignment horizontal="center"/>
    </xf>
    <xf numFmtId="165" fontId="1" fillId="0" borderId="1" xfId="0" applyNumberFormat="1" applyFont="1" applyFill="1" applyBorder="1" applyAlignment="1">
      <alignment horizontal="right"/>
    </xf>
    <xf numFmtId="165" fontId="1" fillId="0" borderId="1" xfId="0" applyNumberFormat="1" applyFont="1" applyBorder="1" applyAlignment="1">
      <alignment horizontal="right" vertical="top"/>
    </xf>
    <xf numFmtId="165" fontId="2" fillId="0" borderId="1" xfId="0" applyNumberFormat="1" applyFont="1" applyBorder="1" applyAlignment="1">
      <alignment horizontal="right" vertical="top"/>
    </xf>
    <xf numFmtId="165" fontId="1" fillId="0" borderId="1" xfId="0" applyNumberFormat="1" applyFont="1" applyFill="1" applyBorder="1" applyAlignment="1">
      <alignment horizontal="right" vertical="top"/>
    </xf>
    <xf numFmtId="0" fontId="9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view="pageBreakPreview" zoomScale="75" zoomScaleNormal="75" zoomScaleSheetLayoutView="75" workbookViewId="0">
      <selection activeCell="E11" sqref="E11:E12"/>
    </sheetView>
  </sheetViews>
  <sheetFormatPr defaultRowHeight="15.75"/>
  <cols>
    <col min="1" max="1" width="14.140625" style="4" customWidth="1"/>
    <col min="2" max="2" width="13.7109375" style="4" customWidth="1"/>
    <col min="3" max="3" width="11.28515625" style="10" customWidth="1"/>
    <col min="4" max="4" width="62" style="1" customWidth="1"/>
    <col min="5" max="5" width="68.7109375" style="1" customWidth="1"/>
    <col min="6" max="6" width="36.5703125" style="1" customWidth="1"/>
    <col min="7" max="8" width="14.28515625" style="2" customWidth="1"/>
    <col min="9" max="9" width="13.140625" style="4" customWidth="1"/>
    <col min="10" max="10" width="16" style="4" customWidth="1"/>
    <col min="11" max="11" width="12.7109375" style="4" customWidth="1"/>
    <col min="12" max="16384" width="9.140625" style="4"/>
  </cols>
  <sheetData>
    <row r="1" spans="1:11" ht="33" customHeight="1">
      <c r="J1" s="7" t="s">
        <v>59</v>
      </c>
      <c r="K1" s="7"/>
    </row>
    <row r="2" spans="1:11" ht="18.75" hidden="1" customHeight="1">
      <c r="J2" s="8"/>
      <c r="K2" s="7"/>
    </row>
    <row r="3" spans="1:11" ht="18.75" hidden="1" customHeight="1">
      <c r="J3" s="8"/>
      <c r="K3" s="7"/>
    </row>
    <row r="4" spans="1:11" ht="18.75" hidden="1" customHeight="1">
      <c r="J4" s="8"/>
      <c r="K4" s="7"/>
    </row>
    <row r="5" spans="1:11" ht="18.75" hidden="1" customHeight="1">
      <c r="J5" s="8"/>
      <c r="K5" s="7"/>
    </row>
    <row r="6" spans="1:11" ht="18.75">
      <c r="J6" s="7" t="s">
        <v>60</v>
      </c>
      <c r="K6" s="7"/>
    </row>
    <row r="7" spans="1:11" ht="18.75">
      <c r="J7" s="7" t="s">
        <v>61</v>
      </c>
      <c r="K7" s="7"/>
    </row>
    <row r="8" spans="1:11" ht="18.75">
      <c r="J8" s="47" t="s">
        <v>70</v>
      </c>
      <c r="K8" s="48"/>
    </row>
    <row r="9" spans="1:11" ht="22.5">
      <c r="D9" s="4"/>
      <c r="E9" s="46" t="s">
        <v>62</v>
      </c>
      <c r="F9" s="17"/>
      <c r="I9" s="3"/>
      <c r="J9" s="3"/>
    </row>
    <row r="10" spans="1:11" ht="16.5" thickBot="1">
      <c r="C10" s="11"/>
      <c r="D10" s="3"/>
      <c r="E10" s="3"/>
      <c r="F10" s="3"/>
      <c r="G10" s="3"/>
      <c r="H10" s="3"/>
      <c r="K10" s="41" t="s">
        <v>58</v>
      </c>
    </row>
    <row r="11" spans="1:11" ht="18.75" customHeight="1">
      <c r="A11" s="54" t="s">
        <v>17</v>
      </c>
      <c r="B11" s="50" t="s">
        <v>18</v>
      </c>
      <c r="C11" s="50" t="s">
        <v>19</v>
      </c>
      <c r="D11" s="52" t="s">
        <v>20</v>
      </c>
      <c r="E11" s="52" t="s">
        <v>21</v>
      </c>
      <c r="F11" s="57" t="s">
        <v>22</v>
      </c>
      <c r="G11" s="61" t="s">
        <v>26</v>
      </c>
      <c r="H11" s="59" t="s">
        <v>27</v>
      </c>
      <c r="I11" s="56" t="s">
        <v>28</v>
      </c>
      <c r="J11" s="56"/>
      <c r="K11" s="56"/>
    </row>
    <row r="12" spans="1:11" ht="57" thickBot="1">
      <c r="A12" s="55"/>
      <c r="B12" s="51"/>
      <c r="C12" s="51"/>
      <c r="D12" s="53"/>
      <c r="E12" s="53"/>
      <c r="F12" s="58"/>
      <c r="G12" s="62"/>
      <c r="H12" s="60"/>
      <c r="I12" s="20" t="s">
        <v>0</v>
      </c>
      <c r="J12" s="19" t="s">
        <v>3</v>
      </c>
      <c r="K12" s="21" t="s">
        <v>4</v>
      </c>
    </row>
    <row r="13" spans="1:11" s="9" customFormat="1" ht="24" customHeight="1">
      <c r="A13" s="12">
        <v>1</v>
      </c>
      <c r="B13" s="12">
        <v>2</v>
      </c>
      <c r="C13" s="12">
        <v>3</v>
      </c>
      <c r="D13" s="12">
        <v>4</v>
      </c>
      <c r="E13" s="12"/>
      <c r="F13" s="12"/>
      <c r="G13" s="13" t="s">
        <v>8</v>
      </c>
      <c r="H13" s="13" t="s">
        <v>1</v>
      </c>
      <c r="I13" s="13" t="s">
        <v>6</v>
      </c>
      <c r="J13" s="13" t="s">
        <v>7</v>
      </c>
      <c r="K13" s="14" t="s">
        <v>2</v>
      </c>
    </row>
    <row r="14" spans="1:11" s="38" customFormat="1" ht="18.75">
      <c r="A14" s="32" t="s">
        <v>64</v>
      </c>
      <c r="B14" s="32"/>
      <c r="C14" s="32"/>
      <c r="D14" s="15" t="s">
        <v>67</v>
      </c>
      <c r="E14" s="15"/>
      <c r="F14" s="15"/>
      <c r="G14" s="42">
        <f>SUM(G15+G16+G17+G18+G19)</f>
        <v>6300</v>
      </c>
      <c r="H14" s="42">
        <f>SUM(H15+H16+H17+H18)</f>
        <v>6300</v>
      </c>
      <c r="I14" s="42">
        <f>SUM(I15+I16+I17+I18)</f>
        <v>0</v>
      </c>
      <c r="J14" s="42">
        <f>SUM(J15+J16+J17+J18)</f>
        <v>0</v>
      </c>
      <c r="K14" s="42">
        <f>SUM(K15+K16+K17+K18)</f>
        <v>0</v>
      </c>
    </row>
    <row r="15" spans="1:11" ht="56.25">
      <c r="A15" s="22" t="s">
        <v>63</v>
      </c>
      <c r="B15" s="22" t="s">
        <v>33</v>
      </c>
      <c r="C15" s="22" t="s">
        <v>9</v>
      </c>
      <c r="D15" s="23" t="s">
        <v>41</v>
      </c>
      <c r="E15" s="23" t="s">
        <v>65</v>
      </c>
      <c r="F15" s="23" t="s">
        <v>66</v>
      </c>
      <c r="G15" s="43">
        <v>6300</v>
      </c>
      <c r="H15" s="43">
        <v>6300</v>
      </c>
      <c r="I15" s="43">
        <f>SUM(J15+K15)</f>
        <v>0</v>
      </c>
      <c r="J15" s="44"/>
      <c r="K15" s="44"/>
    </row>
    <row r="16" spans="1:11" ht="56.25" hidden="1">
      <c r="A16" s="22" t="s">
        <v>13</v>
      </c>
      <c r="B16" s="24" t="s">
        <v>14</v>
      </c>
      <c r="C16" s="22" t="s">
        <v>15</v>
      </c>
      <c r="D16" s="25" t="s">
        <v>23</v>
      </c>
      <c r="E16" s="29" t="s">
        <v>24</v>
      </c>
      <c r="F16" s="23" t="s">
        <v>54</v>
      </c>
      <c r="G16" s="43">
        <f>H16+I16</f>
        <v>0</v>
      </c>
      <c r="H16" s="43"/>
      <c r="I16" s="43">
        <f>SUM(J16+K16)</f>
        <v>0</v>
      </c>
      <c r="J16" s="44"/>
      <c r="K16" s="44"/>
    </row>
    <row r="17" spans="1:11" ht="37.5" hidden="1">
      <c r="A17" s="22" t="s">
        <v>13</v>
      </c>
      <c r="B17" s="24" t="s">
        <v>14</v>
      </c>
      <c r="C17" s="22" t="s">
        <v>15</v>
      </c>
      <c r="D17" s="25" t="s">
        <v>23</v>
      </c>
      <c r="E17" s="25" t="s">
        <v>25</v>
      </c>
      <c r="F17" s="23" t="s">
        <v>53</v>
      </c>
      <c r="G17" s="43">
        <f>I17+H17</f>
        <v>0</v>
      </c>
      <c r="H17" s="43"/>
      <c r="I17" s="43">
        <v>0</v>
      </c>
      <c r="J17" s="44"/>
      <c r="K17" s="44"/>
    </row>
    <row r="18" spans="1:11" ht="37.5" hidden="1">
      <c r="A18" s="22" t="s">
        <v>29</v>
      </c>
      <c r="B18" s="24" t="s">
        <v>30</v>
      </c>
      <c r="C18" s="22" t="s">
        <v>10</v>
      </c>
      <c r="D18" s="25" t="s">
        <v>31</v>
      </c>
      <c r="E18" s="25" t="s">
        <v>32</v>
      </c>
      <c r="F18" s="23" t="s">
        <v>52</v>
      </c>
      <c r="G18" s="43">
        <f>I18+H18</f>
        <v>0</v>
      </c>
      <c r="H18" s="43"/>
      <c r="I18" s="43">
        <v>0</v>
      </c>
      <c r="J18" s="44"/>
      <c r="K18" s="44"/>
    </row>
    <row r="19" spans="1:11" s="38" customFormat="1" ht="22.5" hidden="1" customHeight="1">
      <c r="A19" s="32" t="s">
        <v>12</v>
      </c>
      <c r="B19" s="32" t="s">
        <v>34</v>
      </c>
      <c r="C19" s="34"/>
      <c r="D19" s="30" t="s">
        <v>40</v>
      </c>
      <c r="E19" s="39"/>
      <c r="F19" s="39"/>
      <c r="G19" s="45">
        <f>SUM(G20)</f>
        <v>0</v>
      </c>
      <c r="H19" s="45">
        <f>SUM(H20)</f>
        <v>0</v>
      </c>
      <c r="I19" s="45">
        <f>SUM(I20)</f>
        <v>0</v>
      </c>
      <c r="J19" s="45">
        <f>SUM(J20)</f>
        <v>0</v>
      </c>
      <c r="K19" s="45">
        <f>SUM(K20)</f>
        <v>0</v>
      </c>
    </row>
    <row r="20" spans="1:11" ht="37.5" hidden="1">
      <c r="A20" s="22" t="s">
        <v>35</v>
      </c>
      <c r="B20" s="22" t="s">
        <v>36</v>
      </c>
      <c r="C20" s="22" t="s">
        <v>37</v>
      </c>
      <c r="D20" s="27" t="s">
        <v>38</v>
      </c>
      <c r="E20" s="27" t="s">
        <v>39</v>
      </c>
      <c r="F20" s="23" t="s">
        <v>55</v>
      </c>
      <c r="G20" s="43">
        <f>H20+I20</f>
        <v>0</v>
      </c>
      <c r="H20" s="45"/>
      <c r="I20" s="43">
        <f>SUM(J20:K20)</f>
        <v>0</v>
      </c>
      <c r="J20" s="44"/>
      <c r="K20" s="44"/>
    </row>
    <row r="21" spans="1:11" s="38" customFormat="1" ht="37.5" hidden="1">
      <c r="A21" s="32" t="s">
        <v>42</v>
      </c>
      <c r="B21" s="33">
        <v>3000</v>
      </c>
      <c r="C21" s="34"/>
      <c r="D21" s="39" t="s">
        <v>43</v>
      </c>
      <c r="E21" s="31"/>
      <c r="F21" s="31"/>
      <c r="G21" s="45">
        <f>SUM(G22)</f>
        <v>0</v>
      </c>
      <c r="H21" s="45">
        <f>SUM(H22)</f>
        <v>0</v>
      </c>
      <c r="I21" s="45">
        <f>SUM(I22)</f>
        <v>0</v>
      </c>
      <c r="J21" s="45">
        <f>SUM(J22)</f>
        <v>0</v>
      </c>
      <c r="K21" s="45">
        <f>SUM(K22)</f>
        <v>0</v>
      </c>
    </row>
    <row r="22" spans="1:11" ht="56.25" hidden="1">
      <c r="A22" s="22" t="s">
        <v>44</v>
      </c>
      <c r="B22" s="24" t="s">
        <v>33</v>
      </c>
      <c r="C22" s="22" t="s">
        <v>9</v>
      </c>
      <c r="D22" s="25" t="s">
        <v>41</v>
      </c>
      <c r="E22" s="23" t="s">
        <v>45</v>
      </c>
      <c r="F22" s="23" t="s">
        <v>56</v>
      </c>
      <c r="G22" s="43">
        <f>H22+I22</f>
        <v>0</v>
      </c>
      <c r="H22" s="43"/>
      <c r="I22" s="43">
        <f>SUM(J22+K22)</f>
        <v>0</v>
      </c>
      <c r="J22" s="44"/>
      <c r="K22" s="44"/>
    </row>
    <row r="23" spans="1:11" s="38" customFormat="1" ht="18.75" hidden="1">
      <c r="A23" s="32" t="s">
        <v>16</v>
      </c>
      <c r="B23" s="32"/>
      <c r="C23" s="32"/>
      <c r="D23" s="31" t="s">
        <v>11</v>
      </c>
      <c r="E23" s="31"/>
      <c r="F23" s="31"/>
      <c r="G23" s="45">
        <f>SUM(G24+G25)</f>
        <v>0</v>
      </c>
      <c r="H23" s="45">
        <f>SUM(H24+H25)</f>
        <v>0</v>
      </c>
      <c r="I23" s="45">
        <f>SUM(I24+I25)</f>
        <v>0</v>
      </c>
      <c r="J23" s="45">
        <f>SUM(J24+J25)</f>
        <v>0</v>
      </c>
      <c r="K23" s="45">
        <f>SUM(K24+K25)</f>
        <v>0</v>
      </c>
    </row>
    <row r="24" spans="1:11" ht="37.5" hidden="1">
      <c r="A24" s="22" t="s">
        <v>46</v>
      </c>
      <c r="B24" s="22" t="s">
        <v>47</v>
      </c>
      <c r="C24" s="22" t="s">
        <v>10</v>
      </c>
      <c r="D24" s="36" t="s">
        <v>50</v>
      </c>
      <c r="E24" s="23" t="s">
        <v>49</v>
      </c>
      <c r="F24" s="23" t="s">
        <v>53</v>
      </c>
      <c r="G24" s="43">
        <f>H24+I24</f>
        <v>0</v>
      </c>
      <c r="H24" s="43"/>
      <c r="I24" s="43">
        <f>SUM(J24+K24)</f>
        <v>0</v>
      </c>
      <c r="J24" s="44"/>
      <c r="K24" s="44"/>
    </row>
    <row r="25" spans="1:11" ht="75" hidden="1" customHeight="1">
      <c r="A25" s="22" t="s">
        <v>48</v>
      </c>
      <c r="B25" s="22" t="s">
        <v>30</v>
      </c>
      <c r="C25" s="22" t="s">
        <v>10</v>
      </c>
      <c r="D25" s="35" t="s">
        <v>31</v>
      </c>
      <c r="E25" s="28" t="s">
        <v>51</v>
      </c>
      <c r="F25" s="23" t="s">
        <v>57</v>
      </c>
      <c r="G25" s="43">
        <f>H25+I25</f>
        <v>0</v>
      </c>
      <c r="H25" s="43"/>
      <c r="I25" s="43">
        <f>SUM(J25+K25)</f>
        <v>0</v>
      </c>
      <c r="J25" s="44"/>
      <c r="K25" s="44"/>
    </row>
    <row r="26" spans="1:11" s="9" customFormat="1" ht="23.25" customHeight="1">
      <c r="A26" s="26"/>
      <c r="B26" s="26"/>
      <c r="C26" s="20"/>
      <c r="D26" s="37" t="s">
        <v>5</v>
      </c>
      <c r="E26" s="37"/>
      <c r="F26" s="37"/>
      <c r="G26" s="43">
        <f>G14</f>
        <v>6300</v>
      </c>
      <c r="H26" s="43">
        <f t="shared" ref="H26:K26" si="0">H14</f>
        <v>6300</v>
      </c>
      <c r="I26" s="43">
        <f t="shared" si="0"/>
        <v>0</v>
      </c>
      <c r="J26" s="43">
        <f t="shared" si="0"/>
        <v>0</v>
      </c>
      <c r="K26" s="43">
        <f t="shared" si="0"/>
        <v>0</v>
      </c>
    </row>
    <row r="27" spans="1:11" s="9" customFormat="1" ht="23.25" customHeight="1">
      <c r="A27" s="16"/>
      <c r="B27" s="16"/>
      <c r="C27" s="6"/>
      <c r="D27" s="18"/>
      <c r="E27" s="18"/>
      <c r="F27" s="18"/>
      <c r="G27" s="5"/>
      <c r="H27" s="5"/>
      <c r="I27" s="5"/>
      <c r="J27" s="5"/>
      <c r="K27" s="5"/>
    </row>
    <row r="28" spans="1:11" ht="20.25">
      <c r="B28" s="49" t="s">
        <v>68</v>
      </c>
      <c r="C28" s="49"/>
      <c r="D28" s="49"/>
      <c r="G28" s="1"/>
      <c r="H28" s="1" t="s">
        <v>69</v>
      </c>
    </row>
    <row r="29" spans="1:11" ht="20.25">
      <c r="B29" s="49"/>
      <c r="C29" s="49"/>
      <c r="D29" s="49"/>
      <c r="G29" s="1"/>
      <c r="H29" s="40"/>
    </row>
  </sheetData>
  <mergeCells count="12">
    <mergeCell ref="A11:A12"/>
    <mergeCell ref="D11:D12"/>
    <mergeCell ref="C11:C12"/>
    <mergeCell ref="I11:K11"/>
    <mergeCell ref="F11:F12"/>
    <mergeCell ref="H11:H12"/>
    <mergeCell ref="G11:G12"/>
    <mergeCell ref="J8:K8"/>
    <mergeCell ref="B28:D28"/>
    <mergeCell ref="B29:D29"/>
    <mergeCell ref="B11:B12"/>
    <mergeCell ref="E11:E12"/>
  </mergeCells>
  <phoneticPr fontId="0" type="noConversion"/>
  <pageMargins left="0.45" right="0.2" top="0.7" bottom="0.48" header="0.33" footer="0.35"/>
  <pageSetup paperSize="9" scale="51" fitToHeight="4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Nataliya</cp:lastModifiedBy>
  <cp:lastPrinted>2019-01-08T13:00:47Z</cp:lastPrinted>
  <dcterms:created xsi:type="dcterms:W3CDTF">1996-10-08T23:32:33Z</dcterms:created>
  <dcterms:modified xsi:type="dcterms:W3CDTF">2019-01-08T13:02:01Z</dcterms:modified>
</cp:coreProperties>
</file>